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65" windowWidth="18195" windowHeight="11760"/>
  </bookViews>
  <sheets>
    <sheet name="OŠ" sheetId="2" r:id="rId1"/>
    <sheet name="SS1" sheetId="3" r:id="rId2"/>
    <sheet name="SS2" sheetId="4" r:id="rId3"/>
    <sheet name="SS3" sheetId="5" r:id="rId4"/>
    <sheet name="SS4" sheetId="6" r:id="rId5"/>
  </sheets>
  <calcPr calcId="124519" concurrentCalc="0"/>
</workbook>
</file>

<file path=xl/calcChain.xml><?xml version="1.0" encoding="utf-8"?>
<calcChain xmlns="http://schemas.openxmlformats.org/spreadsheetml/2006/main">
  <c r="L35" i="2"/>
  <c r="M35"/>
  <c r="N35"/>
  <c r="I33"/>
  <c r="L33"/>
  <c r="M33"/>
  <c r="N33"/>
  <c r="I12"/>
  <c r="L12"/>
  <c r="M12"/>
  <c r="N12"/>
  <c r="I24"/>
  <c r="L24"/>
  <c r="M24"/>
  <c r="N24"/>
  <c r="I22"/>
  <c r="L22"/>
  <c r="M22"/>
  <c r="N22"/>
  <c r="I23"/>
  <c r="L23"/>
  <c r="M23"/>
  <c r="N23"/>
  <c r="I16"/>
  <c r="L16"/>
  <c r="M16"/>
  <c r="N16"/>
  <c r="I11"/>
  <c r="L11"/>
  <c r="M11"/>
  <c r="N11"/>
  <c r="I10"/>
  <c r="L10"/>
  <c r="M10"/>
  <c r="N10"/>
  <c r="I15"/>
  <c r="L15"/>
  <c r="M15"/>
  <c r="N15"/>
  <c r="I27"/>
  <c r="L27"/>
  <c r="M27"/>
  <c r="N27"/>
  <c r="I17"/>
  <c r="L17"/>
  <c r="M17"/>
  <c r="N17"/>
  <c r="I20"/>
  <c r="L20"/>
  <c r="M20"/>
  <c r="N20"/>
  <c r="I28"/>
  <c r="L28"/>
  <c r="M28"/>
  <c r="N28"/>
  <c r="I21"/>
  <c r="L21"/>
  <c r="M21"/>
  <c r="N21"/>
  <c r="I25"/>
  <c r="L25"/>
  <c r="M25"/>
  <c r="N25"/>
  <c r="I34"/>
  <c r="L34"/>
  <c r="M34"/>
  <c r="N34"/>
  <c r="I36"/>
  <c r="L36"/>
  <c r="M36"/>
  <c r="N36"/>
  <c r="I31"/>
  <c r="L31"/>
  <c r="M31"/>
  <c r="N31"/>
  <c r="I18"/>
  <c r="L18"/>
  <c r="M18"/>
  <c r="N18"/>
  <c r="I32"/>
  <c r="L32"/>
  <c r="M32"/>
  <c r="N32"/>
  <c r="I13"/>
  <c r="L13"/>
  <c r="M13"/>
  <c r="N13"/>
  <c r="I30"/>
  <c r="L30"/>
  <c r="M30"/>
  <c r="N30"/>
  <c r="I26"/>
  <c r="L26"/>
  <c r="M26"/>
  <c r="N26"/>
  <c r="I29"/>
  <c r="L29"/>
  <c r="M29"/>
  <c r="N29"/>
  <c r="I37"/>
  <c r="L37"/>
  <c r="M37"/>
  <c r="N37"/>
  <c r="I32" i="6"/>
  <c r="J32"/>
  <c r="I31"/>
  <c r="J31"/>
  <c r="I30"/>
  <c r="J30"/>
  <c r="I29"/>
  <c r="J29"/>
  <c r="I28"/>
  <c r="J28"/>
  <c r="I27"/>
  <c r="J27"/>
  <c r="I26"/>
  <c r="J26"/>
  <c r="I25"/>
  <c r="J25"/>
  <c r="I24"/>
  <c r="J24"/>
  <c r="I23"/>
  <c r="J23"/>
  <c r="I22"/>
  <c r="J22"/>
  <c r="I21"/>
  <c r="J21"/>
  <c r="I20"/>
  <c r="J20"/>
  <c r="I19"/>
  <c r="J19"/>
  <c r="I18"/>
  <c r="J18"/>
  <c r="I17"/>
  <c r="J17"/>
  <c r="I16"/>
  <c r="J16"/>
  <c r="I15"/>
  <c r="J15"/>
  <c r="I14"/>
  <c r="J14"/>
  <c r="I13"/>
  <c r="J13"/>
  <c r="I12"/>
  <c r="J12"/>
  <c r="I11"/>
  <c r="J11"/>
  <c r="I10"/>
  <c r="J10"/>
  <c r="I9"/>
  <c r="J9"/>
  <c r="I32" i="5"/>
  <c r="J32"/>
  <c r="I31"/>
  <c r="J31"/>
  <c r="I30"/>
  <c r="J30"/>
  <c r="I29"/>
  <c r="J29"/>
  <c r="I28"/>
  <c r="J28"/>
  <c r="I27"/>
  <c r="J27"/>
  <c r="I26"/>
  <c r="J26"/>
  <c r="I25"/>
  <c r="J25"/>
  <c r="I24"/>
  <c r="J24"/>
  <c r="I23"/>
  <c r="J23"/>
  <c r="I22"/>
  <c r="J22"/>
  <c r="I21"/>
  <c r="J21"/>
  <c r="I20"/>
  <c r="J20"/>
  <c r="I19"/>
  <c r="J19"/>
  <c r="I18"/>
  <c r="J18"/>
  <c r="I17"/>
  <c r="J17"/>
  <c r="I16"/>
  <c r="J16"/>
  <c r="I15"/>
  <c r="J15"/>
  <c r="I14"/>
  <c r="J14"/>
  <c r="I13"/>
  <c r="J13"/>
  <c r="I12"/>
  <c r="J12"/>
  <c r="I11"/>
  <c r="J11"/>
  <c r="I10"/>
  <c r="J10"/>
  <c r="I9"/>
  <c r="J9"/>
  <c r="I32" i="4"/>
  <c r="J32"/>
  <c r="I31"/>
  <c r="J31"/>
  <c r="I30"/>
  <c r="J30"/>
  <c r="I29"/>
  <c r="J29"/>
  <c r="I28"/>
  <c r="J28"/>
  <c r="I27"/>
  <c r="J27"/>
  <c r="I26"/>
  <c r="J26"/>
  <c r="I25"/>
  <c r="J25"/>
  <c r="I24"/>
  <c r="J24"/>
  <c r="I23"/>
  <c r="J23"/>
  <c r="I22"/>
  <c r="J22"/>
  <c r="I21"/>
  <c r="J21"/>
  <c r="I20"/>
  <c r="J20"/>
  <c r="I19"/>
  <c r="J19"/>
  <c r="I18"/>
  <c r="J18"/>
  <c r="I17"/>
  <c r="J17"/>
  <c r="I16"/>
  <c r="J16"/>
  <c r="I15"/>
  <c r="J15"/>
  <c r="I14"/>
  <c r="J14"/>
  <c r="I13"/>
  <c r="J13"/>
  <c r="I12"/>
  <c r="J12"/>
  <c r="I11"/>
  <c r="J11"/>
  <c r="I10"/>
  <c r="J10"/>
  <c r="I9"/>
  <c r="J9"/>
  <c r="I32" i="3"/>
  <c r="J32"/>
  <c r="I31"/>
  <c r="J31"/>
  <c r="I30"/>
  <c r="J30"/>
  <c r="I29"/>
  <c r="J29"/>
  <c r="I28"/>
  <c r="J28"/>
  <c r="I27"/>
  <c r="J27"/>
  <c r="I26"/>
  <c r="J26"/>
  <c r="I25"/>
  <c r="J25"/>
  <c r="I24"/>
  <c r="J24"/>
  <c r="I23"/>
  <c r="J23"/>
  <c r="I22"/>
  <c r="J22"/>
  <c r="I21"/>
  <c r="J21"/>
  <c r="I20"/>
  <c r="J20"/>
  <c r="I19"/>
  <c r="J19"/>
  <c r="I18"/>
  <c r="J18"/>
  <c r="I17"/>
  <c r="J17"/>
  <c r="I16"/>
  <c r="J16"/>
  <c r="I15"/>
  <c r="J15"/>
  <c r="I14"/>
  <c r="J14"/>
  <c r="I13"/>
  <c r="J13"/>
  <c r="I12"/>
  <c r="J12"/>
  <c r="I11"/>
  <c r="J11"/>
  <c r="I10"/>
  <c r="J10"/>
  <c r="I14" i="2"/>
  <c r="L14"/>
  <c r="M14"/>
  <c r="N14"/>
  <c r="I19"/>
  <c r="L19"/>
  <c r="M19"/>
  <c r="N19"/>
  <c r="L9"/>
  <c r="I9"/>
  <c r="I9" i="3"/>
  <c r="J9"/>
  <c r="M9" i="2"/>
  <c r="N9"/>
</calcChain>
</file>

<file path=xl/sharedStrings.xml><?xml version="1.0" encoding="utf-8"?>
<sst xmlns="http://schemas.openxmlformats.org/spreadsheetml/2006/main" count="203" uniqueCount="115">
  <si>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</si>
  <si>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</si>
  <si>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</si>
  <si>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</si>
  <si>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</si>
  <si>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</si>
  <si>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</si>
  <si>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</si>
  <si>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</si>
  <si>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</si>
  <si>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</si>
  <si>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</si>
  <si>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</si>
  <si>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</si>
  <si>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</si>
  <si>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</si>
  <si>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</si>
  <si>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>OSNOVNA ŠKOLA</t>
  </si>
  <si>
    <t xml:space="preserve">broj kategorije: </t>
  </si>
  <si>
    <t xml:space="preserve">županija: </t>
  </si>
  <si>
    <t>škola domaćin: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</si>
  <si>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</si>
  <si>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</si>
  <si>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</si>
  <si>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</si>
  <si>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</si>
  <si>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</si>
  <si>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</si>
  <si>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</si>
  <si>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>25. veljace 2016. u 10.00</t>
  </si>
  <si>
    <t>ŽUPANIJSKO NATJECANJE IZ FIZIKE 2015/16.</t>
  </si>
  <si>
    <t>Marko</t>
  </si>
  <si>
    <t>Bakmaz</t>
  </si>
  <si>
    <t>Ivica</t>
  </si>
  <si>
    <t>Radić</t>
  </si>
  <si>
    <t>Noel</t>
  </si>
  <si>
    <t>Lakić</t>
  </si>
  <si>
    <t>Mauro</t>
  </si>
  <si>
    <t>Jurac</t>
  </si>
  <si>
    <t>Marin</t>
  </si>
  <si>
    <t>Golem</t>
  </si>
  <si>
    <t>Marina</t>
  </si>
  <si>
    <t>Matešić</t>
  </si>
  <si>
    <t>Karlo</t>
  </si>
  <si>
    <t>Žepina</t>
  </si>
  <si>
    <t>Lucija</t>
  </si>
  <si>
    <t>Livljanić</t>
  </si>
  <si>
    <t>Stela</t>
  </si>
  <si>
    <t>Šarić</t>
  </si>
  <si>
    <t>Hrvoje</t>
  </si>
  <si>
    <t>Molnar</t>
  </si>
  <si>
    <t>Josip</t>
  </si>
  <si>
    <t>Došen</t>
  </si>
  <si>
    <t>Ana</t>
  </si>
  <si>
    <t xml:space="preserve">Kardum </t>
  </si>
  <si>
    <t>Antonija</t>
  </si>
  <si>
    <t>Alić</t>
  </si>
  <si>
    <t>Paula</t>
  </si>
  <si>
    <t>Kruneš</t>
  </si>
  <si>
    <t>Kršlović Babić</t>
  </si>
  <si>
    <t>Ante</t>
  </si>
  <si>
    <t>Petrović</t>
  </si>
  <si>
    <t>Leon</t>
  </si>
  <si>
    <t>Marta</t>
  </si>
  <si>
    <t>Svorcina</t>
  </si>
  <si>
    <t>Ivona</t>
  </si>
  <si>
    <t>Knežević</t>
  </si>
  <si>
    <t>Niko</t>
  </si>
  <si>
    <t>Pio</t>
  </si>
  <si>
    <t>Fabijanić</t>
  </si>
  <si>
    <t>Renato</t>
  </si>
  <si>
    <t>Govorčin</t>
  </si>
  <si>
    <t>Andrija</t>
  </si>
  <si>
    <t>Škontra</t>
  </si>
  <si>
    <t xml:space="preserve">Ivan </t>
  </si>
  <si>
    <t>Paleka</t>
  </si>
  <si>
    <t xml:space="preserve">Filip </t>
  </si>
  <si>
    <t>Miočić</t>
  </si>
  <si>
    <t>Nikolina</t>
  </si>
  <si>
    <t>Dugač</t>
  </si>
  <si>
    <t>Ivanac</t>
  </si>
  <si>
    <t>Džordžina</t>
  </si>
  <si>
    <t>Bilić</t>
  </si>
  <si>
    <t>županija: Zadarska</t>
  </si>
  <si>
    <t>škola domaćin: OŠ BIOGRAD NA MORU</t>
  </si>
  <si>
    <t>broj kategorije: 75</t>
  </si>
  <si>
    <t>55555Puci</t>
  </si>
  <si>
    <t>Julia</t>
  </si>
  <si>
    <t>26501Sunce</t>
  </si>
  <si>
    <t>12345Natjecanje</t>
  </si>
  <si>
    <t>12345Jabuka</t>
  </si>
  <si>
    <t>32837Trokut</t>
  </si>
  <si>
    <t>97865Kalkulatot</t>
  </si>
  <si>
    <t>11235Cigla</t>
  </si>
  <si>
    <t>11209Zakon</t>
  </si>
  <si>
    <t>12345Dečko</t>
  </si>
  <si>
    <t>51423Mlijeko</t>
  </si>
  <si>
    <t>91169Thuglife</t>
  </si>
  <si>
    <t>22869Lanex</t>
  </si>
  <si>
    <t>77777Bastille</t>
  </si>
  <si>
    <t>12345Poluga</t>
  </si>
  <si>
    <t>11175Fizika</t>
  </si>
  <si>
    <t>25075Super</t>
  </si>
  <si>
    <t>12345Fizika</t>
  </si>
  <si>
    <t>19101Patuljak</t>
  </si>
  <si>
    <t>72542Kuća</t>
  </si>
  <si>
    <t>19521Ptica</t>
  </si>
  <si>
    <t>12345Lopta</t>
  </si>
  <si>
    <t>36955Force</t>
  </si>
  <si>
    <t>12345Zadatak</t>
  </si>
  <si>
    <t>11111Leopard</t>
  </si>
  <si>
    <t>33333Čovik</t>
  </si>
  <si>
    <t>55555Trešnja</t>
  </si>
  <si>
    <t>45711Kviz</t>
  </si>
  <si>
    <t>nije pristupio</t>
  </si>
</sst>
</file>

<file path=xl/styles.xml><?xml version="1.0" encoding="utf-8"?>
<styleSheet xmlns="http://schemas.openxmlformats.org/spreadsheetml/2006/main">
  <numFmts count="1">
    <numFmt numFmtId="172" formatCode="0.0"/>
  </numFmts>
  <fonts count="7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</font>
    <font>
      <sz val="12"/>
      <name val="Times New Roman CE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2" fillId="0" borderId="0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Alignment="1"/>
    <xf numFmtId="0" fontId="2" fillId="3" borderId="0" xfId="0" applyFont="1" applyFill="1" applyAlignment="1"/>
    <xf numFmtId="0" fontId="2" fillId="2" borderId="6" xfId="0" applyFont="1" applyFill="1" applyBorder="1"/>
    <xf numFmtId="172" fontId="2" fillId="0" borderId="2" xfId="0" applyNumberFormat="1" applyFont="1" applyBorder="1"/>
    <xf numFmtId="0" fontId="0" fillId="4" borderId="2" xfId="0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Normal 2" xfId="1"/>
    <cellStyle name="Normal 3" xfId="2"/>
    <cellStyle name="Obič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topLeftCell="A22" zoomScale="80" zoomScaleNormal="80" workbookViewId="0">
      <selection activeCell="R36" sqref="R36"/>
    </sheetView>
  </sheetViews>
  <sheetFormatPr defaultColWidth="9.85546875" defaultRowHeight="15.75"/>
  <cols>
    <col min="1" max="1" width="16" style="1" customWidth="1"/>
    <col min="2" max="2" width="19.140625" style="1" customWidth="1"/>
    <col min="3" max="3" width="18.140625" style="1" customWidth="1"/>
    <col min="4" max="6" width="4.5703125" style="1" customWidth="1"/>
    <col min="7" max="7" width="5.42578125" style="1" bestFit="1" customWidth="1"/>
    <col min="8" max="12" width="5.42578125" style="1" customWidth="1"/>
    <col min="13" max="13" width="7.140625" style="1" customWidth="1"/>
    <col min="14" max="14" width="9.42578125" style="1" customWidth="1"/>
    <col min="15" max="16384" width="9.85546875" style="1"/>
  </cols>
  <sheetData>
    <row r="1" spans="1:1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19"/>
      <c r="K1" s="19"/>
      <c r="L1" s="19"/>
      <c r="M1" s="19"/>
      <c r="N1" s="19"/>
    </row>
    <row r="2" spans="1:1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19"/>
      <c r="K2" s="19"/>
      <c r="L2" s="19"/>
      <c r="M2" s="19"/>
      <c r="N2" s="19"/>
    </row>
    <row r="3" spans="1:15">
      <c r="A3" s="26" t="s">
        <v>83</v>
      </c>
      <c r="B3" s="26"/>
      <c r="C3" s="26"/>
      <c r="D3" s="26"/>
      <c r="E3" s="26"/>
      <c r="F3" s="26"/>
      <c r="G3" s="26"/>
      <c r="H3" s="26"/>
      <c r="I3" s="26"/>
      <c r="J3" s="19"/>
      <c r="K3" s="19"/>
      <c r="L3" s="19"/>
      <c r="M3" s="19"/>
      <c r="N3" s="19"/>
    </row>
    <row r="4" spans="1:15" s="2" customFormat="1">
      <c r="A4" s="27" t="s">
        <v>84</v>
      </c>
      <c r="B4" s="27"/>
      <c r="C4" s="27"/>
      <c r="D4" s="27"/>
      <c r="E4" s="27"/>
      <c r="F4" s="27"/>
      <c r="G4" s="27"/>
      <c r="H4" s="27"/>
      <c r="I4" s="27"/>
      <c r="J4" s="20"/>
      <c r="K4" s="20"/>
      <c r="L4" s="20"/>
      <c r="M4" s="20"/>
      <c r="N4" s="20"/>
    </row>
    <row r="5" spans="1: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</row>
    <row r="6" spans="1:15">
      <c r="A6" s="26" t="s">
        <v>85</v>
      </c>
      <c r="B6" s="26"/>
      <c r="C6" s="26"/>
      <c r="D6" s="26"/>
      <c r="E6" s="26"/>
      <c r="F6" s="26"/>
      <c r="G6" s="26"/>
      <c r="H6" s="26"/>
      <c r="I6" s="26"/>
      <c r="J6" s="19"/>
      <c r="K6" s="19"/>
      <c r="L6" s="19"/>
      <c r="M6" s="19"/>
      <c r="N6" s="19"/>
    </row>
    <row r="8" spans="1:15" s="2" customFormat="1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22" t="s">
        <v>27</v>
      </c>
      <c r="J8" s="22" t="s">
        <v>25</v>
      </c>
      <c r="K8" s="22" t="s">
        <v>26</v>
      </c>
      <c r="L8" s="22" t="s">
        <v>28</v>
      </c>
      <c r="M8" s="6" t="s">
        <v>0</v>
      </c>
      <c r="N8" s="7" t="s">
        <v>9</v>
      </c>
      <c r="O8" s="8"/>
    </row>
    <row r="9" spans="1:15" s="10" customFormat="1" ht="21.95" customHeight="1">
      <c r="A9" s="9" t="s">
        <v>99</v>
      </c>
      <c r="B9" s="24" t="s">
        <v>31</v>
      </c>
      <c r="C9" s="24" t="s">
        <v>32</v>
      </c>
      <c r="D9" s="9">
        <v>6</v>
      </c>
      <c r="E9" s="9">
        <v>8</v>
      </c>
      <c r="F9" s="9">
        <v>13</v>
      </c>
      <c r="G9" s="9">
        <v>6</v>
      </c>
      <c r="H9" s="9">
        <v>10</v>
      </c>
      <c r="I9" s="9">
        <f>SUM(D9:H9)</f>
        <v>43</v>
      </c>
      <c r="J9" s="9">
        <v>9</v>
      </c>
      <c r="K9" s="9">
        <v>12</v>
      </c>
      <c r="L9" s="9">
        <f>SUM(J9:K9)</f>
        <v>21</v>
      </c>
      <c r="M9" s="9">
        <f>SUM(I9,L9)</f>
        <v>64</v>
      </c>
      <c r="N9" s="23">
        <f>PRODUCT(M9,100/75)</f>
        <v>85.333333333333329</v>
      </c>
    </row>
    <row r="10" spans="1:15" s="10" customFormat="1" ht="21.95" customHeight="1">
      <c r="A10" s="9" t="s">
        <v>111</v>
      </c>
      <c r="B10" s="24" t="s">
        <v>53</v>
      </c>
      <c r="C10" s="24" t="s">
        <v>54</v>
      </c>
      <c r="D10" s="9">
        <v>6</v>
      </c>
      <c r="E10" s="9">
        <v>4</v>
      </c>
      <c r="F10" s="9">
        <v>7</v>
      </c>
      <c r="G10" s="9">
        <v>4</v>
      </c>
      <c r="H10" s="9">
        <v>10</v>
      </c>
      <c r="I10" s="9">
        <f>SUM(D10:H10)</f>
        <v>31</v>
      </c>
      <c r="J10" s="9">
        <v>9</v>
      </c>
      <c r="K10" s="9">
        <v>11</v>
      </c>
      <c r="L10" s="9">
        <f>SUM(J10:K10)</f>
        <v>20</v>
      </c>
      <c r="M10" s="9">
        <f>SUM(I10,L10)</f>
        <v>51</v>
      </c>
      <c r="N10" s="23">
        <f>PRODUCT(M10,100/75)</f>
        <v>68</v>
      </c>
    </row>
    <row r="11" spans="1:15" s="10" customFormat="1" ht="21.95" customHeight="1">
      <c r="A11" s="9" t="s">
        <v>100</v>
      </c>
      <c r="B11" s="24" t="s">
        <v>51</v>
      </c>
      <c r="C11" s="24" t="s">
        <v>52</v>
      </c>
      <c r="D11" s="9">
        <v>6</v>
      </c>
      <c r="E11" s="9">
        <v>2</v>
      </c>
      <c r="F11" s="9">
        <v>13</v>
      </c>
      <c r="G11" s="9">
        <v>5</v>
      </c>
      <c r="H11" s="9">
        <v>4</v>
      </c>
      <c r="I11" s="9">
        <f>SUM(D11:H11)</f>
        <v>30</v>
      </c>
      <c r="J11" s="9">
        <v>8</v>
      </c>
      <c r="K11" s="9">
        <v>10</v>
      </c>
      <c r="L11" s="9">
        <f>SUM(J11:K11)</f>
        <v>18</v>
      </c>
      <c r="M11" s="9">
        <f>SUM(I11,L11)</f>
        <v>48</v>
      </c>
      <c r="N11" s="23">
        <f>PRODUCT(M11,100/75)</f>
        <v>64</v>
      </c>
    </row>
    <row r="12" spans="1:15" s="10" customFormat="1" ht="21.95" customHeight="1">
      <c r="A12" s="9" t="s">
        <v>112</v>
      </c>
      <c r="B12" s="24" t="s">
        <v>41</v>
      </c>
      <c r="C12" s="24" t="s">
        <v>42</v>
      </c>
      <c r="D12" s="9">
        <v>7</v>
      </c>
      <c r="E12" s="9">
        <v>9</v>
      </c>
      <c r="F12" s="9">
        <v>7</v>
      </c>
      <c r="G12" s="9">
        <v>1</v>
      </c>
      <c r="H12" s="9">
        <v>5</v>
      </c>
      <c r="I12" s="9">
        <f>SUM(D12:H12)</f>
        <v>29</v>
      </c>
      <c r="J12" s="9">
        <v>6</v>
      </c>
      <c r="K12" s="9">
        <v>11</v>
      </c>
      <c r="L12" s="9">
        <f>SUM(J12:K12)</f>
        <v>17</v>
      </c>
      <c r="M12" s="9">
        <f>SUM(I12,L12)</f>
        <v>46</v>
      </c>
      <c r="N12" s="23">
        <f>PRODUCT(M12,100/75)</f>
        <v>61.333333333333329</v>
      </c>
    </row>
    <row r="13" spans="1:15" s="10" customFormat="1" ht="21.95" customHeight="1">
      <c r="A13" s="11" t="s">
        <v>96</v>
      </c>
      <c r="B13" s="24" t="s">
        <v>76</v>
      </c>
      <c r="C13" s="24" t="s">
        <v>77</v>
      </c>
      <c r="D13" s="13">
        <v>5</v>
      </c>
      <c r="E13" s="13">
        <v>1</v>
      </c>
      <c r="F13" s="13">
        <v>11</v>
      </c>
      <c r="G13" s="13">
        <v>10</v>
      </c>
      <c r="H13" s="13">
        <v>11</v>
      </c>
      <c r="I13" s="9">
        <f>SUM(D13:H13)</f>
        <v>38</v>
      </c>
      <c r="J13" s="9">
        <v>2</v>
      </c>
      <c r="K13" s="9">
        <v>6</v>
      </c>
      <c r="L13" s="9">
        <f>SUM(J13:K13)</f>
        <v>8</v>
      </c>
      <c r="M13" s="9">
        <f>SUM(I13,L13)</f>
        <v>46</v>
      </c>
      <c r="N13" s="23">
        <f>PRODUCT(M13,100/75)</f>
        <v>61.333333333333329</v>
      </c>
    </row>
    <row r="14" spans="1:15" s="10" customFormat="1" ht="21.95" customHeight="1">
      <c r="A14" s="9" t="s">
        <v>93</v>
      </c>
      <c r="B14" s="24" t="s">
        <v>35</v>
      </c>
      <c r="C14" s="24" t="s">
        <v>36</v>
      </c>
      <c r="D14" s="9">
        <v>7</v>
      </c>
      <c r="E14" s="9">
        <v>4</v>
      </c>
      <c r="F14" s="9">
        <v>13</v>
      </c>
      <c r="G14" s="9">
        <v>5</v>
      </c>
      <c r="H14" s="9">
        <v>6</v>
      </c>
      <c r="I14" s="9">
        <f>SUM(D14:H14)</f>
        <v>35</v>
      </c>
      <c r="J14" s="9">
        <v>3</v>
      </c>
      <c r="K14" s="9">
        <v>7</v>
      </c>
      <c r="L14" s="9">
        <f>SUM(J14:K14)</f>
        <v>10</v>
      </c>
      <c r="M14" s="9">
        <f>SUM(I14,L14)</f>
        <v>45</v>
      </c>
      <c r="N14" s="23">
        <f>PRODUCT(M14,100/75)</f>
        <v>60</v>
      </c>
    </row>
    <row r="15" spans="1:15" s="10" customFormat="1" ht="21.95" customHeight="1">
      <c r="A15" s="9" t="s">
        <v>110</v>
      </c>
      <c r="B15" s="24" t="s">
        <v>55</v>
      </c>
      <c r="C15" s="24" t="s">
        <v>56</v>
      </c>
      <c r="D15" s="9">
        <v>6</v>
      </c>
      <c r="E15" s="9">
        <v>1</v>
      </c>
      <c r="F15" s="9">
        <v>7</v>
      </c>
      <c r="G15" s="9">
        <v>6</v>
      </c>
      <c r="H15" s="9">
        <v>5</v>
      </c>
      <c r="I15" s="9">
        <f>SUM(D15:H15)</f>
        <v>25</v>
      </c>
      <c r="J15" s="9">
        <v>8</v>
      </c>
      <c r="K15" s="9">
        <v>11</v>
      </c>
      <c r="L15" s="9">
        <f>SUM(J15:K15)</f>
        <v>19</v>
      </c>
      <c r="M15" s="9">
        <f>SUM(I15,L15)</f>
        <v>44</v>
      </c>
      <c r="N15" s="23">
        <f>PRODUCT(M15,100/75)</f>
        <v>58.666666666666664</v>
      </c>
    </row>
    <row r="16" spans="1:15" s="10" customFormat="1" ht="21.95" customHeight="1">
      <c r="A16" s="9" t="s">
        <v>97</v>
      </c>
      <c r="B16" s="24" t="s">
        <v>49</v>
      </c>
      <c r="C16" s="24" t="s">
        <v>50</v>
      </c>
      <c r="D16" s="9">
        <v>7</v>
      </c>
      <c r="E16" s="9">
        <v>9</v>
      </c>
      <c r="F16" s="9">
        <v>7</v>
      </c>
      <c r="G16" s="9">
        <v>2</v>
      </c>
      <c r="H16" s="9">
        <v>11</v>
      </c>
      <c r="I16" s="9">
        <f>SUM(D16:H16)</f>
        <v>36</v>
      </c>
      <c r="J16" s="9">
        <v>5</v>
      </c>
      <c r="K16" s="9">
        <v>2</v>
      </c>
      <c r="L16" s="9">
        <f>SUM(J16:K16)</f>
        <v>7</v>
      </c>
      <c r="M16" s="9">
        <f>SUM(I16,L16)</f>
        <v>43</v>
      </c>
      <c r="N16" s="23">
        <f>PRODUCT(M16,100/75)</f>
        <v>57.333333333333329</v>
      </c>
    </row>
    <row r="17" spans="1:14" s="10" customFormat="1" ht="21.95" customHeight="1">
      <c r="A17" s="9" t="s">
        <v>88</v>
      </c>
      <c r="B17" s="24" t="s">
        <v>87</v>
      </c>
      <c r="C17" s="24" t="s">
        <v>59</v>
      </c>
      <c r="D17" s="9">
        <v>6</v>
      </c>
      <c r="E17" s="9">
        <v>2</v>
      </c>
      <c r="F17" s="9">
        <v>6</v>
      </c>
      <c r="G17" s="9">
        <v>1</v>
      </c>
      <c r="H17" s="9">
        <v>3</v>
      </c>
      <c r="I17" s="9">
        <f>SUM(D17:H17)</f>
        <v>18</v>
      </c>
      <c r="J17" s="9">
        <v>8</v>
      </c>
      <c r="K17" s="9">
        <v>13</v>
      </c>
      <c r="L17" s="9">
        <f>SUM(J17:K17)</f>
        <v>21</v>
      </c>
      <c r="M17" s="9">
        <f>SUM(I17,L17)</f>
        <v>39</v>
      </c>
      <c r="N17" s="23">
        <f>PRODUCT(M17,100/75)</f>
        <v>52</v>
      </c>
    </row>
    <row r="18" spans="1:14" s="10" customFormat="1" ht="21.95" customHeight="1">
      <c r="A18" s="11" t="s">
        <v>103</v>
      </c>
      <c r="B18" s="24" t="s">
        <v>72</v>
      </c>
      <c r="C18" s="24" t="s">
        <v>73</v>
      </c>
      <c r="D18" s="13">
        <v>7</v>
      </c>
      <c r="E18" s="13">
        <v>5</v>
      </c>
      <c r="F18" s="13">
        <v>7</v>
      </c>
      <c r="G18" s="13">
        <v>1</v>
      </c>
      <c r="H18" s="13">
        <v>10</v>
      </c>
      <c r="I18" s="9">
        <f>SUM(D18:H18)</f>
        <v>30</v>
      </c>
      <c r="J18" s="9">
        <v>3</v>
      </c>
      <c r="K18" s="9">
        <v>5</v>
      </c>
      <c r="L18" s="9">
        <f>SUM(J18:K18)</f>
        <v>8</v>
      </c>
      <c r="M18" s="9">
        <f>SUM(I18,L18)</f>
        <v>38</v>
      </c>
      <c r="N18" s="23">
        <f>PRODUCT(M18,100/75)</f>
        <v>50.666666666666664</v>
      </c>
    </row>
    <row r="19" spans="1:14" s="10" customFormat="1" ht="21.95" customHeight="1">
      <c r="A19" s="9" t="s">
        <v>108</v>
      </c>
      <c r="B19" s="24" t="s">
        <v>33</v>
      </c>
      <c r="C19" s="24" t="s">
        <v>34</v>
      </c>
      <c r="D19" s="9">
        <v>6</v>
      </c>
      <c r="E19" s="9">
        <v>2</v>
      </c>
      <c r="F19" s="9">
        <v>13</v>
      </c>
      <c r="G19" s="9">
        <v>0</v>
      </c>
      <c r="H19" s="9">
        <v>4</v>
      </c>
      <c r="I19" s="9">
        <f>SUM(D19:H19)</f>
        <v>25</v>
      </c>
      <c r="J19" s="9">
        <v>9</v>
      </c>
      <c r="K19" s="9">
        <v>3</v>
      </c>
      <c r="L19" s="9">
        <f>SUM(J19:K19)</f>
        <v>12</v>
      </c>
      <c r="M19" s="9">
        <f>SUM(I19,L19)</f>
        <v>37</v>
      </c>
      <c r="N19" s="23">
        <f>PRODUCT(M19,100/75)</f>
        <v>49.333333333333329</v>
      </c>
    </row>
    <row r="20" spans="1:14" s="10" customFormat="1" ht="21.95" customHeight="1">
      <c r="A20" s="11" t="s">
        <v>95</v>
      </c>
      <c r="B20" s="24" t="s">
        <v>60</v>
      </c>
      <c r="C20" s="24" t="s">
        <v>61</v>
      </c>
      <c r="D20" s="13">
        <v>6</v>
      </c>
      <c r="E20" s="13">
        <v>4</v>
      </c>
      <c r="F20" s="13">
        <v>7</v>
      </c>
      <c r="G20" s="13">
        <v>2</v>
      </c>
      <c r="H20" s="13">
        <v>3</v>
      </c>
      <c r="I20" s="9">
        <f>SUM(D20:H20)</f>
        <v>22</v>
      </c>
      <c r="J20" s="9">
        <v>4</v>
      </c>
      <c r="K20" s="9">
        <v>11</v>
      </c>
      <c r="L20" s="9">
        <f>SUM(J20:K20)</f>
        <v>15</v>
      </c>
      <c r="M20" s="9">
        <f>SUM(I20,L20)</f>
        <v>37</v>
      </c>
      <c r="N20" s="23">
        <f>PRODUCT(M20,100/75)</f>
        <v>49.333333333333329</v>
      </c>
    </row>
    <row r="21" spans="1:14" s="10" customFormat="1" ht="21.95" customHeight="1">
      <c r="A21" s="14" t="s">
        <v>107</v>
      </c>
      <c r="B21" s="24" t="s">
        <v>63</v>
      </c>
      <c r="C21" s="24" t="s">
        <v>64</v>
      </c>
      <c r="D21" s="13">
        <v>6</v>
      </c>
      <c r="E21" s="13">
        <v>7</v>
      </c>
      <c r="F21" s="13">
        <v>4</v>
      </c>
      <c r="G21" s="13">
        <v>4</v>
      </c>
      <c r="H21" s="13">
        <v>5</v>
      </c>
      <c r="I21" s="9">
        <f>SUM(D21:H21)</f>
        <v>26</v>
      </c>
      <c r="J21" s="9">
        <v>6</v>
      </c>
      <c r="K21" s="9">
        <v>5</v>
      </c>
      <c r="L21" s="9">
        <f>SUM(J21:K21)</f>
        <v>11</v>
      </c>
      <c r="M21" s="9">
        <f>SUM(I21,L21)</f>
        <v>37</v>
      </c>
      <c r="N21" s="23">
        <f>PRODUCT(M21,100/75)</f>
        <v>49.333333333333329</v>
      </c>
    </row>
    <row r="22" spans="1:14" s="10" customFormat="1" ht="21.95" customHeight="1">
      <c r="A22" s="9" t="s">
        <v>105</v>
      </c>
      <c r="B22" s="24" t="s">
        <v>45</v>
      </c>
      <c r="C22" s="24" t="s">
        <v>46</v>
      </c>
      <c r="D22" s="9">
        <v>6</v>
      </c>
      <c r="E22" s="9">
        <v>2</v>
      </c>
      <c r="F22" s="9">
        <v>5</v>
      </c>
      <c r="G22" s="9">
        <v>1</v>
      </c>
      <c r="H22" s="9">
        <v>3</v>
      </c>
      <c r="I22" s="9">
        <f>SUM(D22:H22)</f>
        <v>17</v>
      </c>
      <c r="J22" s="9">
        <v>5</v>
      </c>
      <c r="K22" s="9">
        <v>12</v>
      </c>
      <c r="L22" s="9">
        <f>SUM(J22:K22)</f>
        <v>17</v>
      </c>
      <c r="M22" s="9">
        <f>SUM(I22,L22)</f>
        <v>34</v>
      </c>
      <c r="N22" s="23">
        <f>PRODUCT(M22,100/75)</f>
        <v>45.333333333333329</v>
      </c>
    </row>
    <row r="23" spans="1:14" s="10" customFormat="1" ht="21.95" customHeight="1">
      <c r="A23" s="9" t="s">
        <v>113</v>
      </c>
      <c r="B23" s="24" t="s">
        <v>47</v>
      </c>
      <c r="C23" s="24" t="s">
        <v>48</v>
      </c>
      <c r="D23" s="9">
        <v>6</v>
      </c>
      <c r="E23" s="9">
        <v>6</v>
      </c>
      <c r="F23" s="9">
        <v>6</v>
      </c>
      <c r="G23" s="9">
        <v>4</v>
      </c>
      <c r="H23" s="9">
        <v>4</v>
      </c>
      <c r="I23" s="9">
        <f>SUM(D23:H23)</f>
        <v>26</v>
      </c>
      <c r="J23" s="9">
        <v>5</v>
      </c>
      <c r="K23" s="9">
        <v>1</v>
      </c>
      <c r="L23" s="9">
        <f>SUM(J23:K23)</f>
        <v>6</v>
      </c>
      <c r="M23" s="9">
        <f>SUM(I23,L23)</f>
        <v>32</v>
      </c>
      <c r="N23" s="23">
        <f>PRODUCT(M23,100/75)</f>
        <v>42.666666666666664</v>
      </c>
    </row>
    <row r="24" spans="1:14" s="10" customFormat="1" ht="21.95" customHeight="1">
      <c r="A24" s="9" t="s">
        <v>106</v>
      </c>
      <c r="B24" s="24" t="s">
        <v>43</v>
      </c>
      <c r="C24" s="24" t="s">
        <v>44</v>
      </c>
      <c r="D24" s="9">
        <v>6</v>
      </c>
      <c r="E24" s="9">
        <v>9</v>
      </c>
      <c r="F24" s="9">
        <v>11</v>
      </c>
      <c r="G24" s="9">
        <v>1</v>
      </c>
      <c r="H24" s="9">
        <v>2</v>
      </c>
      <c r="I24" s="9">
        <f>SUM(D24:H24)</f>
        <v>29</v>
      </c>
      <c r="J24" s="9">
        <v>2</v>
      </c>
      <c r="K24" s="9">
        <v>0</v>
      </c>
      <c r="L24" s="9">
        <f>SUM(J24:K24)</f>
        <v>2</v>
      </c>
      <c r="M24" s="9">
        <f>SUM(I24,L24)</f>
        <v>31</v>
      </c>
      <c r="N24" s="23">
        <f>PRODUCT(M24,100/75)</f>
        <v>41.333333333333329</v>
      </c>
    </row>
    <row r="25" spans="1:14" s="10" customFormat="1" ht="21.95" customHeight="1">
      <c r="A25" s="11" t="s">
        <v>109</v>
      </c>
      <c r="B25" s="24" t="s">
        <v>65</v>
      </c>
      <c r="C25" s="24" t="s">
        <v>66</v>
      </c>
      <c r="D25" s="13">
        <v>2</v>
      </c>
      <c r="E25" s="13">
        <v>9</v>
      </c>
      <c r="F25" s="13">
        <v>6</v>
      </c>
      <c r="G25" s="13">
        <v>2</v>
      </c>
      <c r="H25" s="13">
        <v>2</v>
      </c>
      <c r="I25" s="9">
        <f>SUM(D25:H25)</f>
        <v>21</v>
      </c>
      <c r="J25" s="9">
        <v>4</v>
      </c>
      <c r="K25" s="9">
        <v>4</v>
      </c>
      <c r="L25" s="9">
        <f>SUM(J25:K25)</f>
        <v>8</v>
      </c>
      <c r="M25" s="9">
        <f>SUM(I25,L25)</f>
        <v>29</v>
      </c>
      <c r="N25" s="23">
        <f>PRODUCT(M25,100/75)</f>
        <v>38.666666666666664</v>
      </c>
    </row>
    <row r="26" spans="1:14" s="10" customFormat="1" ht="21.95" customHeight="1">
      <c r="A26" s="11" t="s">
        <v>101</v>
      </c>
      <c r="B26" s="24" t="s">
        <v>45</v>
      </c>
      <c r="C26" s="24" t="s">
        <v>80</v>
      </c>
      <c r="D26" s="13">
        <v>5</v>
      </c>
      <c r="E26" s="13">
        <v>2</v>
      </c>
      <c r="F26" s="13">
        <v>5</v>
      </c>
      <c r="G26" s="13">
        <v>2</v>
      </c>
      <c r="H26" s="13">
        <v>4</v>
      </c>
      <c r="I26" s="9">
        <f>SUM(D26:H26)</f>
        <v>18</v>
      </c>
      <c r="J26" s="9">
        <v>9</v>
      </c>
      <c r="K26" s="9">
        <v>1</v>
      </c>
      <c r="L26" s="9">
        <f>SUM(J26:K26)</f>
        <v>10</v>
      </c>
      <c r="M26" s="9">
        <f>SUM(I26,L26)</f>
        <v>28</v>
      </c>
      <c r="N26" s="23">
        <f>PRODUCT(M26,100/75)</f>
        <v>37.333333333333329</v>
      </c>
    </row>
    <row r="27" spans="1:14" s="10" customFormat="1" ht="21.95" customHeight="1">
      <c r="A27" s="9" t="s">
        <v>102</v>
      </c>
      <c r="B27" s="24" t="s">
        <v>57</v>
      </c>
      <c r="C27" s="24" t="s">
        <v>58</v>
      </c>
      <c r="D27" s="9">
        <v>6</v>
      </c>
      <c r="E27" s="9">
        <v>1</v>
      </c>
      <c r="F27" s="9">
        <v>7</v>
      </c>
      <c r="G27" s="9">
        <v>2</v>
      </c>
      <c r="H27" s="9">
        <v>5</v>
      </c>
      <c r="I27" s="9">
        <f>SUM(D27:H27)</f>
        <v>21</v>
      </c>
      <c r="J27" s="9">
        <v>0</v>
      </c>
      <c r="K27" s="9">
        <v>5</v>
      </c>
      <c r="L27" s="9">
        <f>SUM(J27:K27)</f>
        <v>5</v>
      </c>
      <c r="M27" s="9">
        <f>SUM(I27,L27)</f>
        <v>26</v>
      </c>
      <c r="N27" s="23">
        <f>PRODUCT(M27,100/75)</f>
        <v>34.666666666666664</v>
      </c>
    </row>
    <row r="28" spans="1:14" s="10" customFormat="1" ht="21.95" customHeight="1">
      <c r="A28" s="11" t="s">
        <v>91</v>
      </c>
      <c r="B28" s="24" t="s">
        <v>62</v>
      </c>
      <c r="C28" s="24" t="s">
        <v>36</v>
      </c>
      <c r="D28" s="13">
        <v>6</v>
      </c>
      <c r="E28" s="13">
        <v>3</v>
      </c>
      <c r="F28" s="13">
        <v>4</v>
      </c>
      <c r="G28" s="13">
        <v>1</v>
      </c>
      <c r="H28" s="13">
        <v>4</v>
      </c>
      <c r="I28" s="9">
        <f>SUM(D28:H28)</f>
        <v>18</v>
      </c>
      <c r="J28" s="9">
        <v>7</v>
      </c>
      <c r="K28" s="9">
        <v>1</v>
      </c>
      <c r="L28" s="9">
        <f>SUM(J28:K28)</f>
        <v>8</v>
      </c>
      <c r="M28" s="9">
        <f>SUM(I28,L28)</f>
        <v>26</v>
      </c>
      <c r="N28" s="23">
        <f>PRODUCT(M28,100/75)</f>
        <v>34.666666666666664</v>
      </c>
    </row>
    <row r="29" spans="1:14" s="10" customFormat="1" ht="21.95" customHeight="1">
      <c r="A29" s="12" t="s">
        <v>89</v>
      </c>
      <c r="B29" s="24" t="s">
        <v>81</v>
      </c>
      <c r="C29" s="24" t="s">
        <v>82</v>
      </c>
      <c r="D29" s="13">
        <v>0</v>
      </c>
      <c r="E29" s="13">
        <v>1</v>
      </c>
      <c r="F29" s="13">
        <v>7</v>
      </c>
      <c r="G29" s="13">
        <v>2</v>
      </c>
      <c r="H29" s="13">
        <v>5</v>
      </c>
      <c r="I29" s="9">
        <f>SUM(D29:H29)</f>
        <v>15</v>
      </c>
      <c r="J29" s="9">
        <v>7</v>
      </c>
      <c r="K29" s="9">
        <v>2</v>
      </c>
      <c r="L29" s="9">
        <f>SUM(J29:K29)</f>
        <v>9</v>
      </c>
      <c r="M29" s="9">
        <f>SUM(I29,L29)</f>
        <v>24</v>
      </c>
      <c r="N29" s="23">
        <f>PRODUCT(M29,100/75)</f>
        <v>32</v>
      </c>
    </row>
    <row r="30" spans="1:14" s="10" customFormat="1" ht="21.95" customHeight="1">
      <c r="A30" s="11" t="s">
        <v>94</v>
      </c>
      <c r="B30" s="24" t="s">
        <v>78</v>
      </c>
      <c r="C30" s="24" t="s">
        <v>79</v>
      </c>
      <c r="D30" s="13">
        <v>3</v>
      </c>
      <c r="E30" s="13">
        <v>1</v>
      </c>
      <c r="F30" s="13">
        <v>7</v>
      </c>
      <c r="G30" s="13">
        <v>2</v>
      </c>
      <c r="H30" s="13">
        <v>4</v>
      </c>
      <c r="I30" s="9">
        <f>SUM(D30:H30)</f>
        <v>17</v>
      </c>
      <c r="J30" s="9">
        <v>2</v>
      </c>
      <c r="K30" s="9">
        <v>4</v>
      </c>
      <c r="L30" s="9">
        <f>SUM(J30:K30)</f>
        <v>6</v>
      </c>
      <c r="M30" s="9">
        <f>SUM(I30,L30)</f>
        <v>23</v>
      </c>
      <c r="N30" s="23">
        <f>PRODUCT(M30,100/75)</f>
        <v>30.666666666666664</v>
      </c>
    </row>
    <row r="31" spans="1:14" s="10" customFormat="1" ht="21.95" customHeight="1">
      <c r="A31" s="11" t="s">
        <v>86</v>
      </c>
      <c r="B31" s="24" t="s">
        <v>70</v>
      </c>
      <c r="C31" s="24" t="s">
        <v>71</v>
      </c>
      <c r="D31" s="13">
        <v>6</v>
      </c>
      <c r="E31" s="13">
        <v>1</v>
      </c>
      <c r="F31" s="13">
        <v>0</v>
      </c>
      <c r="G31" s="13">
        <v>0</v>
      </c>
      <c r="H31" s="13">
        <v>0</v>
      </c>
      <c r="I31" s="9">
        <f>SUM(D31:H31)</f>
        <v>7</v>
      </c>
      <c r="J31" s="9">
        <v>6</v>
      </c>
      <c r="K31" s="9">
        <v>9</v>
      </c>
      <c r="L31" s="9">
        <f>SUM(J31:K31)</f>
        <v>15</v>
      </c>
      <c r="M31" s="9">
        <f>SUM(I31,L31)</f>
        <v>22</v>
      </c>
      <c r="N31" s="23">
        <f>PRODUCT(M31,100/75)</f>
        <v>29.333333333333332</v>
      </c>
    </row>
    <row r="32" spans="1:14" s="10" customFormat="1" ht="21.95" customHeight="1">
      <c r="A32" s="11" t="s">
        <v>92</v>
      </c>
      <c r="B32" s="24" t="s">
        <v>74</v>
      </c>
      <c r="C32" s="24" t="s">
        <v>75</v>
      </c>
      <c r="D32" s="13">
        <v>6</v>
      </c>
      <c r="E32" s="13">
        <v>5</v>
      </c>
      <c r="F32" s="13">
        <v>4</v>
      </c>
      <c r="G32" s="13">
        <v>0</v>
      </c>
      <c r="H32" s="13">
        <v>0</v>
      </c>
      <c r="I32" s="9">
        <f>SUM(D32:H32)</f>
        <v>15</v>
      </c>
      <c r="J32" s="9">
        <v>2</v>
      </c>
      <c r="K32" s="9">
        <v>3</v>
      </c>
      <c r="L32" s="9">
        <f>SUM(J32:K32)</f>
        <v>5</v>
      </c>
      <c r="M32" s="9">
        <f>SUM(I32,L32)</f>
        <v>20</v>
      </c>
      <c r="N32" s="23">
        <f>PRODUCT(M32,100/75)</f>
        <v>26.666666666666664</v>
      </c>
    </row>
    <row r="33" spans="1:15" s="10" customFormat="1" ht="21.95" customHeight="1">
      <c r="A33" s="9" t="s">
        <v>98</v>
      </c>
      <c r="B33" s="24" t="s">
        <v>39</v>
      </c>
      <c r="C33" s="24" t="s">
        <v>40</v>
      </c>
      <c r="D33" s="9">
        <v>6</v>
      </c>
      <c r="E33" s="9">
        <v>9</v>
      </c>
      <c r="F33" s="9">
        <v>0</v>
      </c>
      <c r="G33" s="9">
        <v>0</v>
      </c>
      <c r="H33" s="9">
        <v>3</v>
      </c>
      <c r="I33" s="9">
        <f>SUM(D33:H33)</f>
        <v>18</v>
      </c>
      <c r="J33" s="9">
        <v>1</v>
      </c>
      <c r="K33" s="9">
        <v>0</v>
      </c>
      <c r="L33" s="9">
        <f>SUM(J33:K33)</f>
        <v>1</v>
      </c>
      <c r="M33" s="9">
        <f>SUM(I33,L33)</f>
        <v>19</v>
      </c>
      <c r="N33" s="23">
        <f>PRODUCT(M33,100/75)</f>
        <v>25.333333333333332</v>
      </c>
    </row>
    <row r="34" spans="1:15" s="10" customFormat="1" ht="21.95" customHeight="1">
      <c r="A34" s="11" t="s">
        <v>104</v>
      </c>
      <c r="B34" s="24" t="s">
        <v>67</v>
      </c>
      <c r="C34" s="24" t="s">
        <v>48</v>
      </c>
      <c r="D34" s="13">
        <v>4</v>
      </c>
      <c r="E34" s="13">
        <v>9</v>
      </c>
      <c r="F34" s="13">
        <v>4</v>
      </c>
      <c r="G34" s="13">
        <v>0</v>
      </c>
      <c r="H34" s="13">
        <v>0</v>
      </c>
      <c r="I34" s="9">
        <f>SUM(D34:H34)</f>
        <v>17</v>
      </c>
      <c r="J34" s="9">
        <v>0</v>
      </c>
      <c r="K34" s="9">
        <v>0</v>
      </c>
      <c r="L34" s="9">
        <f>SUM(J34:K34)</f>
        <v>0</v>
      </c>
      <c r="M34" s="9">
        <f>SUM(I34,L34)</f>
        <v>17</v>
      </c>
      <c r="N34" s="23">
        <f>PRODUCT(M34,100/75)</f>
        <v>22.666666666666664</v>
      </c>
    </row>
    <row r="35" spans="1:15" s="10" customFormat="1" ht="21.95" customHeight="1">
      <c r="A35" s="9" t="s">
        <v>90</v>
      </c>
      <c r="B35" s="24" t="s">
        <v>37</v>
      </c>
      <c r="C35" s="24" t="s">
        <v>38</v>
      </c>
      <c r="D35" s="9">
        <v>0</v>
      </c>
      <c r="E35" s="9">
        <v>0</v>
      </c>
      <c r="F35" s="9">
        <v>5</v>
      </c>
      <c r="G35" s="9">
        <v>0</v>
      </c>
      <c r="H35" s="9">
        <v>0</v>
      </c>
      <c r="I35" s="9">
        <v>5</v>
      </c>
      <c r="J35" s="9">
        <v>0</v>
      </c>
      <c r="K35" s="9">
        <v>6</v>
      </c>
      <c r="L35" s="9">
        <f>SUM(J35:K35)</f>
        <v>6</v>
      </c>
      <c r="M35" s="9">
        <f>SUM(I35,L35)</f>
        <v>11</v>
      </c>
      <c r="N35" s="23">
        <f>PRODUCT(M35,100/75)</f>
        <v>14.666666666666666</v>
      </c>
    </row>
    <row r="36" spans="1:15" s="10" customFormat="1" ht="21.95" customHeight="1">
      <c r="A36" s="11"/>
      <c r="B36" s="24" t="s">
        <v>68</v>
      </c>
      <c r="C36" s="24" t="s">
        <v>69</v>
      </c>
      <c r="D36" s="13"/>
      <c r="E36" s="13"/>
      <c r="F36" s="13"/>
      <c r="G36" s="13"/>
      <c r="H36" s="13"/>
      <c r="I36" s="9">
        <f>SUM(D36:H36)</f>
        <v>0</v>
      </c>
      <c r="J36" s="9"/>
      <c r="K36" s="9"/>
      <c r="L36" s="9">
        <f>SUM(J36:K36)</f>
        <v>0</v>
      </c>
      <c r="M36" s="9">
        <f>SUM(I36,L36)</f>
        <v>0</v>
      </c>
      <c r="N36" s="23">
        <f>PRODUCT(M36,100/75)</f>
        <v>0</v>
      </c>
      <c r="O36" s="10" t="s">
        <v>114</v>
      </c>
    </row>
    <row r="37" spans="1:15" s="10" customFormat="1" ht="21.95" customHeight="1">
      <c r="A37" s="11"/>
      <c r="B37" s="11"/>
      <c r="C37" s="12"/>
      <c r="D37" s="13"/>
      <c r="E37" s="13"/>
      <c r="F37" s="13"/>
      <c r="G37" s="13"/>
      <c r="H37" s="13"/>
      <c r="I37" s="9">
        <f t="shared" ref="I12:I37" si="0">SUM(D37:H37)</f>
        <v>0</v>
      </c>
      <c r="J37" s="9"/>
      <c r="K37" s="9"/>
      <c r="L37" s="9">
        <f t="shared" ref="L12:L37" si="1">SUM(J37:K37)</f>
        <v>0</v>
      </c>
      <c r="M37" s="9">
        <f t="shared" ref="M12:M37" si="2">SUM(I37,L37)</f>
        <v>0</v>
      </c>
      <c r="N37" s="23">
        <f t="shared" ref="N12:N37" si="3">PRODUCT(M37,100/75)</f>
        <v>0</v>
      </c>
    </row>
    <row r="38" spans="1:15">
      <c r="I38" s="9"/>
    </row>
    <row r="39" spans="1:15">
      <c r="B39" s="25" t="s">
        <v>10</v>
      </c>
      <c r="C39" s="25"/>
      <c r="D39" s="29"/>
      <c r="E39" s="29"/>
      <c r="F39" s="29"/>
      <c r="G39" s="29"/>
      <c r="H39" s="16"/>
      <c r="I39" s="16"/>
      <c r="J39" s="16"/>
      <c r="K39" s="16"/>
      <c r="L39" s="16"/>
    </row>
    <row r="40" spans="1:15">
      <c r="B40" s="30" t="s">
        <v>11</v>
      </c>
      <c r="C40" s="30"/>
      <c r="D40" s="26"/>
      <c r="E40" s="26"/>
      <c r="F40" s="26"/>
      <c r="G40" s="26"/>
      <c r="H40" s="17"/>
      <c r="I40" s="17"/>
      <c r="J40" s="17"/>
      <c r="K40" s="17"/>
      <c r="L40" s="17"/>
    </row>
    <row r="41" spans="1:15">
      <c r="B41" s="26" t="s">
        <v>12</v>
      </c>
      <c r="C41" s="26"/>
      <c r="D41" s="17"/>
      <c r="E41" s="17"/>
      <c r="F41" s="17"/>
      <c r="G41" s="17"/>
      <c r="H41" s="17"/>
      <c r="I41" s="17"/>
      <c r="J41" s="17"/>
      <c r="K41" s="17"/>
      <c r="L41" s="17"/>
    </row>
    <row r="42" spans="1:15">
      <c r="B42" s="29" t="s">
        <v>13</v>
      </c>
      <c r="C42" s="29"/>
      <c r="O42" s="18"/>
    </row>
    <row r="43" spans="1:15">
      <c r="B43" s="25" t="s">
        <v>14</v>
      </c>
      <c r="C43" s="25"/>
      <c r="O43" s="18"/>
    </row>
    <row r="44" spans="1:15">
      <c r="B44" s="30" t="s">
        <v>15</v>
      </c>
      <c r="C44" s="30"/>
    </row>
    <row r="45" spans="1:15">
      <c r="B45" s="25" t="s">
        <v>16</v>
      </c>
      <c r="C45" s="25"/>
    </row>
  </sheetData>
  <sortState ref="A9:N36">
    <sortCondition descending="1" ref="M9:M36"/>
  </sortState>
  <mergeCells count="15">
    <mergeCell ref="D40:G40"/>
    <mergeCell ref="B41:C41"/>
    <mergeCell ref="B42:C42"/>
    <mergeCell ref="B43:C43"/>
    <mergeCell ref="B44:C44"/>
    <mergeCell ref="B45:C45"/>
    <mergeCell ref="B40:C40"/>
    <mergeCell ref="B39:C39"/>
    <mergeCell ref="A1:I1"/>
    <mergeCell ref="A2:I2"/>
    <mergeCell ref="A3:I3"/>
    <mergeCell ref="A4:I4"/>
    <mergeCell ref="A5:I5"/>
    <mergeCell ref="A6:I6"/>
    <mergeCell ref="D39:G39"/>
  </mergeCells>
  <pageMargins left="0.75" right="0.75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workbookViewId="0">
      <selection sqref="A1:I1"/>
    </sheetView>
  </sheetViews>
  <sheetFormatPr defaultColWidth="9.85546875" defaultRowHeight="15.75"/>
  <cols>
    <col min="1" max="1" width="16" style="1" customWidth="1"/>
    <col min="2" max="2" width="19.140625" style="1" customWidth="1"/>
    <col min="3" max="3" width="18.140625" style="1" customWidth="1"/>
    <col min="4" max="6" width="4.5703125" style="1" customWidth="1"/>
    <col min="7" max="7" width="5.42578125" style="1" bestFit="1" customWidth="1"/>
    <col min="8" max="8" width="5.42578125" style="1" customWidth="1"/>
    <col min="9" max="9" width="7.140625" style="1" customWidth="1"/>
    <col min="10" max="10" width="9.42578125" style="1" customWidth="1"/>
    <col min="11" max="16384" width="9.85546875" style="1"/>
  </cols>
  <sheetData>
    <row r="1" spans="1:14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19"/>
      <c r="K1" s="19"/>
      <c r="L1" s="19"/>
      <c r="M1" s="19"/>
      <c r="N1" s="19"/>
    </row>
    <row r="2" spans="1:14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19"/>
      <c r="K2" s="19"/>
      <c r="L2" s="19"/>
      <c r="M2" s="19"/>
      <c r="N2" s="19"/>
    </row>
    <row r="3" spans="1:14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</row>
    <row r="4" spans="1:14" s="2" customFormat="1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</row>
    <row r="5" spans="1:14" s="2" customFormat="1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</row>
    <row r="6" spans="1:14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</row>
    <row r="8" spans="1:14" s="2" customFormat="1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4" s="10" customFormat="1" ht="21.95" customHeight="1">
      <c r="A9" s="9"/>
      <c r="B9" s="9"/>
      <c r="C9" s="9"/>
      <c r="D9" s="9"/>
      <c r="E9" s="9"/>
      <c r="F9" s="9"/>
      <c r="G9" s="9"/>
      <c r="H9" s="9"/>
      <c r="I9" s="9">
        <f t="shared" ref="I9:I32" si="0">SUM(D9:H9)</f>
        <v>0</v>
      </c>
      <c r="J9" s="23">
        <f t="shared" ref="J9:J32" si="1">PRODUCT(I9,100/50)</f>
        <v>0</v>
      </c>
    </row>
    <row r="10" spans="1:14" s="10" customFormat="1" ht="21.9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4" s="10" customFormat="1" ht="21.9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4" s="10" customFormat="1" ht="21.9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4" s="10" customFormat="1" ht="21.9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4" s="10" customFormat="1" ht="21.9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4" s="10" customFormat="1" ht="21.9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4" s="10" customFormat="1" ht="21.9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9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9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9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9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9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9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9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9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9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9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9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9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9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9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9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9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11">
      <c r="B34" s="25" t="s">
        <v>10</v>
      </c>
      <c r="C34" s="25"/>
      <c r="D34" s="29"/>
      <c r="E34" s="29"/>
      <c r="F34" s="29"/>
      <c r="G34" s="29"/>
      <c r="H34" s="16"/>
    </row>
    <row r="35" spans="2:11">
      <c r="B35" s="30" t="s">
        <v>11</v>
      </c>
      <c r="C35" s="30"/>
      <c r="D35" s="26"/>
      <c r="E35" s="26"/>
      <c r="F35" s="26"/>
      <c r="G35" s="26"/>
      <c r="H35" s="17"/>
    </row>
    <row r="36" spans="2:11">
      <c r="B36" s="26" t="s">
        <v>12</v>
      </c>
      <c r="C36" s="26"/>
      <c r="D36" s="17"/>
      <c r="E36" s="17"/>
      <c r="F36" s="17"/>
      <c r="G36" s="17"/>
      <c r="H36" s="17"/>
    </row>
    <row r="37" spans="2:11">
      <c r="B37" s="29" t="s">
        <v>13</v>
      </c>
      <c r="C37" s="29"/>
      <c r="K37" s="18"/>
    </row>
    <row r="38" spans="2:11">
      <c r="B38" s="25" t="s">
        <v>14</v>
      </c>
      <c r="C38" s="25"/>
      <c r="K38" s="18"/>
    </row>
    <row r="39" spans="2:11">
      <c r="B39" s="30" t="s">
        <v>15</v>
      </c>
      <c r="C39" s="30"/>
    </row>
    <row r="40" spans="2:11">
      <c r="B40" s="25" t="s">
        <v>16</v>
      </c>
      <c r="C40" s="25"/>
    </row>
  </sheetData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workbookViewId="0">
      <selection sqref="A1:I1"/>
    </sheetView>
  </sheetViews>
  <sheetFormatPr defaultColWidth="9.85546875" defaultRowHeight="15.75"/>
  <cols>
    <col min="1" max="1" width="16" style="1" customWidth="1"/>
    <col min="2" max="2" width="19.140625" style="1" customWidth="1"/>
    <col min="3" max="3" width="18.140625" style="1" customWidth="1"/>
    <col min="4" max="6" width="4.5703125" style="1" customWidth="1"/>
    <col min="7" max="7" width="5.42578125" style="1" bestFit="1" customWidth="1"/>
    <col min="8" max="8" width="5.42578125" style="1" customWidth="1"/>
    <col min="9" max="9" width="7.140625" style="1" customWidth="1"/>
    <col min="10" max="10" width="9.42578125" style="1" customWidth="1"/>
    <col min="11" max="16384" width="9.85546875" style="1"/>
  </cols>
  <sheetData>
    <row r="1" spans="1:14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19"/>
      <c r="K1" s="19"/>
      <c r="L1" s="19"/>
      <c r="M1" s="19"/>
      <c r="N1" s="19"/>
    </row>
    <row r="2" spans="1:14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19"/>
      <c r="K2" s="19"/>
      <c r="L2" s="19"/>
      <c r="M2" s="19"/>
      <c r="N2" s="19"/>
    </row>
    <row r="3" spans="1:14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</row>
    <row r="4" spans="1:14" s="2" customFormat="1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</row>
    <row r="5" spans="1:14" s="2" customFormat="1">
      <c r="A5" s="28" t="s">
        <v>24</v>
      </c>
      <c r="B5" s="28"/>
      <c r="C5" s="28"/>
      <c r="D5" s="28"/>
      <c r="E5" s="28"/>
      <c r="F5" s="28"/>
      <c r="G5" s="28"/>
      <c r="H5" s="28"/>
      <c r="I5" s="28"/>
      <c r="J5" s="28"/>
    </row>
    <row r="6" spans="1:14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</row>
    <row r="8" spans="1:14" s="2" customFormat="1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4" s="10" customFormat="1" ht="21.95" customHeight="1">
      <c r="A9" s="9"/>
      <c r="B9" s="9"/>
      <c r="C9" s="9"/>
      <c r="D9" s="9"/>
      <c r="E9" s="9"/>
      <c r="F9" s="9"/>
      <c r="G9" s="9"/>
      <c r="H9" s="9"/>
      <c r="I9" s="9">
        <f t="shared" ref="I9:I32" si="0">SUM(D9:H9)</f>
        <v>0</v>
      </c>
      <c r="J9" s="23">
        <f t="shared" ref="J9:J32" si="1">PRODUCT(I9,100/50)</f>
        <v>0</v>
      </c>
    </row>
    <row r="10" spans="1:14" s="10" customFormat="1" ht="21.9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4" s="10" customFormat="1" ht="21.9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4" s="10" customFormat="1" ht="21.9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4" s="10" customFormat="1" ht="21.9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4" s="10" customFormat="1" ht="21.9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4" s="10" customFormat="1" ht="21.9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4" s="10" customFormat="1" ht="21.9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9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9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9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9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9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9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9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9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9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9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9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9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9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9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9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9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11">
      <c r="B34" s="25" t="s">
        <v>10</v>
      </c>
      <c r="C34" s="25"/>
      <c r="D34" s="29"/>
      <c r="E34" s="29"/>
      <c r="F34" s="29"/>
      <c r="G34" s="29"/>
      <c r="H34" s="16"/>
    </row>
    <row r="35" spans="2:11">
      <c r="B35" s="30" t="s">
        <v>11</v>
      </c>
      <c r="C35" s="30"/>
      <c r="D35" s="26"/>
      <c r="E35" s="26"/>
      <c r="F35" s="26"/>
      <c r="G35" s="26"/>
      <c r="H35" s="17"/>
    </row>
    <row r="36" spans="2:11">
      <c r="B36" s="26" t="s">
        <v>12</v>
      </c>
      <c r="C36" s="26"/>
      <c r="D36" s="17"/>
      <c r="E36" s="17"/>
      <c r="F36" s="17"/>
      <c r="G36" s="17"/>
      <c r="H36" s="17"/>
    </row>
    <row r="37" spans="2:11">
      <c r="B37" s="29" t="s">
        <v>13</v>
      </c>
      <c r="C37" s="29"/>
      <c r="K37" s="18"/>
    </row>
    <row r="38" spans="2:11">
      <c r="B38" s="25" t="s">
        <v>14</v>
      </c>
      <c r="C38" s="25"/>
      <c r="K38" s="18"/>
    </row>
    <row r="39" spans="2:11">
      <c r="B39" s="30" t="s">
        <v>15</v>
      </c>
      <c r="C39" s="30"/>
    </row>
    <row r="40" spans="2:11">
      <c r="B40" s="25" t="s">
        <v>16</v>
      </c>
      <c r="C40" s="25"/>
    </row>
  </sheetData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ageMargins left="0.75" right="0.75" top="1" bottom="1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workbookViewId="0">
      <selection sqref="A1:I1"/>
    </sheetView>
  </sheetViews>
  <sheetFormatPr defaultColWidth="9.85546875" defaultRowHeight="15.75"/>
  <cols>
    <col min="1" max="1" width="16" style="1" customWidth="1"/>
    <col min="2" max="2" width="19.140625" style="1" customWidth="1"/>
    <col min="3" max="3" width="18.140625" style="1" customWidth="1"/>
    <col min="4" max="6" width="4.5703125" style="1" customWidth="1"/>
    <col min="7" max="7" width="5.42578125" style="1" bestFit="1" customWidth="1"/>
    <col min="8" max="8" width="5.42578125" style="1" customWidth="1"/>
    <col min="9" max="9" width="7.140625" style="1" customWidth="1"/>
    <col min="10" max="10" width="9.42578125" style="1" customWidth="1"/>
    <col min="11" max="16384" width="9.85546875" style="1"/>
  </cols>
  <sheetData>
    <row r="1" spans="1:14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19"/>
      <c r="K1" s="19"/>
      <c r="L1" s="19"/>
      <c r="M1" s="19"/>
      <c r="N1" s="19"/>
    </row>
    <row r="2" spans="1:14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19"/>
      <c r="K2" s="19"/>
      <c r="L2" s="19"/>
      <c r="M2" s="19"/>
      <c r="N2" s="19"/>
    </row>
    <row r="3" spans="1:14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</row>
    <row r="4" spans="1:14" s="2" customFormat="1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</row>
    <row r="5" spans="1:14" s="2" customFormat="1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</row>
    <row r="6" spans="1:14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</row>
    <row r="8" spans="1:14" s="2" customFormat="1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4" s="10" customFormat="1" ht="21.95" customHeight="1">
      <c r="A9" s="9"/>
      <c r="B9" s="9"/>
      <c r="C9" s="9"/>
      <c r="D9" s="9"/>
      <c r="E9" s="9"/>
      <c r="F9" s="9"/>
      <c r="G9" s="9"/>
      <c r="H9" s="9"/>
      <c r="I9" s="9">
        <f t="shared" ref="I9:I32" si="0">SUM(D9:H9)</f>
        <v>0</v>
      </c>
      <c r="J9" s="23">
        <f t="shared" ref="J9:J32" si="1">PRODUCT(I9,100/50)</f>
        <v>0</v>
      </c>
    </row>
    <row r="10" spans="1:14" s="10" customFormat="1" ht="21.9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4" s="10" customFormat="1" ht="21.9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4" s="10" customFormat="1" ht="21.9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4" s="10" customFormat="1" ht="21.9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4" s="10" customFormat="1" ht="21.9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4" s="10" customFormat="1" ht="21.9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4" s="10" customFormat="1" ht="21.9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9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9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9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9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9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9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9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9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9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9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9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9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9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9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9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9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11">
      <c r="B34" s="25" t="s">
        <v>10</v>
      </c>
      <c r="C34" s="25"/>
      <c r="D34" s="29"/>
      <c r="E34" s="29"/>
      <c r="F34" s="29"/>
      <c r="G34" s="29"/>
      <c r="H34" s="16"/>
    </row>
    <row r="35" spans="2:11">
      <c r="B35" s="30" t="s">
        <v>11</v>
      </c>
      <c r="C35" s="30"/>
      <c r="D35" s="26"/>
      <c r="E35" s="26"/>
      <c r="F35" s="26"/>
      <c r="G35" s="26"/>
      <c r="H35" s="17"/>
    </row>
    <row r="36" spans="2:11">
      <c r="B36" s="26" t="s">
        <v>12</v>
      </c>
      <c r="C36" s="26"/>
      <c r="D36" s="17"/>
      <c r="E36" s="17"/>
      <c r="F36" s="17"/>
      <c r="G36" s="17"/>
      <c r="H36" s="17"/>
    </row>
    <row r="37" spans="2:11">
      <c r="B37" s="29" t="s">
        <v>13</v>
      </c>
      <c r="C37" s="29"/>
      <c r="K37" s="18"/>
    </row>
    <row r="38" spans="2:11">
      <c r="B38" s="25" t="s">
        <v>14</v>
      </c>
      <c r="C38" s="25"/>
      <c r="K38" s="18"/>
    </row>
    <row r="39" spans="2:11">
      <c r="B39" s="30" t="s">
        <v>15</v>
      </c>
      <c r="C39" s="30"/>
    </row>
    <row r="40" spans="2:11">
      <c r="B40" s="25" t="s">
        <v>16</v>
      </c>
      <c r="C40" s="25"/>
    </row>
  </sheetData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ageMargins left="0.75" right="0.75" top="1" bottom="1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workbookViewId="0">
      <selection activeCell="A9" sqref="A9:IV32"/>
    </sheetView>
  </sheetViews>
  <sheetFormatPr defaultColWidth="9.85546875" defaultRowHeight="15.75"/>
  <cols>
    <col min="1" max="1" width="16" style="1" customWidth="1"/>
    <col min="2" max="2" width="19.140625" style="1" customWidth="1"/>
    <col min="3" max="3" width="18.140625" style="1" customWidth="1"/>
    <col min="4" max="6" width="4.5703125" style="1" customWidth="1"/>
    <col min="7" max="7" width="5.42578125" style="1" bestFit="1" customWidth="1"/>
    <col min="8" max="8" width="5.42578125" style="1" customWidth="1"/>
    <col min="9" max="9" width="7.140625" style="1" customWidth="1"/>
    <col min="10" max="10" width="9.42578125" style="1" customWidth="1"/>
    <col min="11" max="16384" width="9.85546875" style="1"/>
  </cols>
  <sheetData>
    <row r="1" spans="1:14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19"/>
      <c r="K1" s="19"/>
      <c r="L1" s="19"/>
      <c r="M1" s="19"/>
      <c r="N1" s="19"/>
    </row>
    <row r="2" spans="1:14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19"/>
      <c r="K2" s="19"/>
      <c r="L2" s="19"/>
      <c r="M2" s="19"/>
      <c r="N2" s="19"/>
    </row>
    <row r="3" spans="1:14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</row>
    <row r="4" spans="1:14" s="2" customFormat="1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</row>
    <row r="5" spans="1:14" s="2" customFormat="1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</row>
    <row r="6" spans="1:14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</row>
    <row r="8" spans="1:14" s="2" customFormat="1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4" s="10" customFormat="1" ht="21.95" customHeight="1">
      <c r="A9" s="9"/>
      <c r="B9" s="9"/>
      <c r="C9" s="9"/>
      <c r="D9" s="9"/>
      <c r="E9" s="9"/>
      <c r="F9" s="9"/>
      <c r="G9" s="9"/>
      <c r="H9" s="9"/>
      <c r="I9" s="9">
        <f t="shared" ref="I9:I32" si="0">SUM(D9:H9)</f>
        <v>0</v>
      </c>
      <c r="J9" s="23">
        <f t="shared" ref="J9:J32" si="1">PRODUCT(I9,100/50)</f>
        <v>0</v>
      </c>
    </row>
    <row r="10" spans="1:14" s="10" customFormat="1" ht="21.9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4" s="10" customFormat="1" ht="21.9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4" s="10" customFormat="1" ht="21.9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4" s="10" customFormat="1" ht="21.9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4" s="10" customFormat="1" ht="21.9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4" s="10" customFormat="1" ht="21.9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4" s="10" customFormat="1" ht="21.9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9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9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9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9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9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9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9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9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9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9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9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9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9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9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9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9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11">
      <c r="B34" s="25" t="s">
        <v>10</v>
      </c>
      <c r="C34" s="25"/>
      <c r="D34" s="29"/>
      <c r="E34" s="29"/>
      <c r="F34" s="29"/>
      <c r="G34" s="29"/>
      <c r="H34" s="16"/>
    </row>
    <row r="35" spans="2:11">
      <c r="B35" s="30" t="s">
        <v>11</v>
      </c>
      <c r="C35" s="30"/>
      <c r="D35" s="26"/>
      <c r="E35" s="26"/>
      <c r="F35" s="26"/>
      <c r="G35" s="26"/>
      <c r="H35" s="17"/>
    </row>
    <row r="36" spans="2:11">
      <c r="B36" s="26" t="s">
        <v>12</v>
      </c>
      <c r="C36" s="26"/>
      <c r="D36" s="17"/>
      <c r="E36" s="17"/>
      <c r="F36" s="17"/>
      <c r="G36" s="17"/>
      <c r="H36" s="17"/>
    </row>
    <row r="37" spans="2:11">
      <c r="B37" s="29" t="s">
        <v>13</v>
      </c>
      <c r="C37" s="29"/>
      <c r="K37" s="18"/>
    </row>
    <row r="38" spans="2:11">
      <c r="B38" s="25" t="s">
        <v>14</v>
      </c>
      <c r="C38" s="25"/>
      <c r="K38" s="18"/>
    </row>
    <row r="39" spans="2:11">
      <c r="B39" s="30" t="s">
        <v>15</v>
      </c>
      <c r="C39" s="30"/>
    </row>
    <row r="40" spans="2:11">
      <c r="B40" s="25" t="s">
        <v>16</v>
      </c>
      <c r="C40" s="25"/>
    </row>
  </sheetData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OŠ</vt:lpstr>
      <vt:lpstr>SS1</vt:lpstr>
      <vt:lpstr>SS2</vt:lpstr>
      <vt:lpstr>SS3</vt:lpstr>
      <vt:lpstr>SS4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Služba</cp:lastModifiedBy>
  <dcterms:created xsi:type="dcterms:W3CDTF">2012-12-27T08:34:09Z</dcterms:created>
  <dcterms:modified xsi:type="dcterms:W3CDTF">2016-02-25T17:39:41Z</dcterms:modified>
</cp:coreProperties>
</file>